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ie\Desktop\"/>
    </mc:Choice>
  </mc:AlternateContent>
  <xr:revisionPtr revIDLastSave="0" documentId="13_ncr:1_{EC17F04A-69F8-4C88-B32E-4E0F77DDAE3E}" xr6:coauthVersionLast="47" xr6:coauthVersionMax="47" xr10:uidLastSave="{00000000-0000-0000-0000-000000000000}"/>
  <bookViews>
    <workbookView xWindow="-96" yWindow="-96" windowWidth="19392" windowHeight="10272" xr2:uid="{65635768-B7D3-4163-AEB9-38839A4FDAA9}"/>
  </bookViews>
  <sheets>
    <sheet name="FFX_Day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7" i="1"/>
  <c r="C12" i="1"/>
  <c r="C11" i="1"/>
  <c r="C14" i="1"/>
  <c r="C9" i="1"/>
  <c r="C16" i="1"/>
  <c r="C17" i="1"/>
</calcChain>
</file>

<file path=xl/sharedStrings.xml><?xml version="1.0" encoding="utf-8"?>
<sst xmlns="http://schemas.openxmlformats.org/spreadsheetml/2006/main" count="26" uniqueCount="19">
  <si>
    <t>Millions of dollars</t>
  </si>
  <si>
    <t>Total individual income tax liability (IIT), Commonwealth by locality - TY 2022:</t>
  </si>
  <si>
    <t>Total individual income tax liability, Fairfax Co taxpayers:</t>
  </si>
  <si>
    <t xml:space="preserve">Total Commonwealth redistribution in the form of intergovernmental expenditures (IGE) - FY 2023: </t>
  </si>
  <si>
    <t>Total Fairfax Co contribution to Commonwealth IGE from IIT:</t>
  </si>
  <si>
    <t>Total intergovernmental revenue received by Fairfax Co:</t>
  </si>
  <si>
    <t xml:space="preserve">Total remaining Commonwealth IIT funds to be spent on state-level public services: </t>
  </si>
  <si>
    <t xml:space="preserve">Total remaining Fairfax Co IIT funds to be spent on state-level public services: </t>
  </si>
  <si>
    <t xml:space="preserve">Commonwealth IIT funds spent on state-level services in Fairfax Co (in proportion to population): </t>
  </si>
  <si>
    <t>Department of Taxation</t>
  </si>
  <si>
    <t>Source</t>
  </si>
  <si>
    <t>VA APA (adjusted for missing obs.)</t>
  </si>
  <si>
    <t>VA APA</t>
  </si>
  <si>
    <t>Computed</t>
  </si>
  <si>
    <t>As share of Fairfax Co IIT liability</t>
  </si>
  <si>
    <t>Computed based on VA APA population figures</t>
  </si>
  <si>
    <t>Total contribution by Fairfax Co taxpayers to public services in other counties &amp; cities:</t>
  </si>
  <si>
    <t>Contribution by Fairfax Co taxpayers to state-level services in other counties &amp; cities:</t>
  </si>
  <si>
    <t>Contribution by Fairfax Co taxpayers to Commonwealth IGE in other counties &amp; cities: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</si>
</sst>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#,##0.0_);\(#,##0.0\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164" fontId="0" fillId="0" borderId="0" xfId="0" applyNumberFormat="1" applyAlignment="1">
      <alignment horizontal="right"/>
    </xf>
    <xf numFmtId="0" fontId="2" fillId="0" borderId="0" xfId="0" applyFont="1"/>
    <xf numFmtId="165" fontId="2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6E2E9-1406-4F7F-BEA0-8E720769BE6E}">
  <dimension ref="B1:E18"/>
  <sheetViews>
    <sheetView tabSelected="1" zoomScale="75" zoomScaleNormal="75" workbookViewId="0">
      <selection activeCell="B2" sqref="B2"/>
    </sheetView>
  </sheetViews>
  <sheetFormatPr defaultRowHeight="14.4" x14ac:dyDescent="0.55000000000000004"/>
  <cols>
    <col min="1" max="1" width="3.3125" customWidth="1"/>
    <col min="2" max="2" width="79" customWidth="1"/>
    <col min="3" max="3" width="14.20703125" bestFit="1" customWidth="1"/>
    <col min="4" max="4" width="4.15625" customWidth="1"/>
    <col min="5" max="5" width="38.578125" customWidth="1"/>
  </cols>
  <sheetData>
    <row r="1" spans="2:5" x14ac:dyDescent="0.55000000000000004">
      <c r="B1" s="1"/>
      <c r="C1" s="1"/>
      <c r="E1" s="1"/>
    </row>
    <row r="2" spans="2:5" x14ac:dyDescent="0.55000000000000004">
      <c r="B2" s="1"/>
      <c r="C2" s="2" t="s">
        <v>0</v>
      </c>
      <c r="E2" s="1" t="s">
        <v>10</v>
      </c>
    </row>
    <row r="3" spans="2:5" x14ac:dyDescent="0.55000000000000004">
      <c r="B3" t="s">
        <v>1</v>
      </c>
      <c r="C3" s="3">
        <v>17018.067532249988</v>
      </c>
      <c r="E3" t="s">
        <v>9</v>
      </c>
    </row>
    <row r="4" spans="2:5" x14ac:dyDescent="0.55000000000000004">
      <c r="B4" t="s">
        <v>2</v>
      </c>
      <c r="C4" s="3">
        <v>3976.7365427899999</v>
      </c>
      <c r="E4" t="s">
        <v>9</v>
      </c>
    </row>
    <row r="5" spans="2:5" x14ac:dyDescent="0.55000000000000004">
      <c r="C5" s="3"/>
    </row>
    <row r="6" spans="2:5" x14ac:dyDescent="0.55000000000000004">
      <c r="B6" t="s">
        <v>3</v>
      </c>
      <c r="C6" s="3">
        <v>13290.992841000012</v>
      </c>
      <c r="E6" t="s">
        <v>11</v>
      </c>
    </row>
    <row r="7" spans="2:5" x14ac:dyDescent="0.55000000000000004">
      <c r="B7" t="s">
        <v>4</v>
      </c>
      <c r="C7" s="3">
        <f>C4*(C6/C3)</f>
        <v>3105.8036889677924</v>
      </c>
      <c r="E7" t="s">
        <v>13</v>
      </c>
    </row>
    <row r="8" spans="2:5" x14ac:dyDescent="0.55000000000000004">
      <c r="B8" t="s">
        <v>5</v>
      </c>
      <c r="C8" s="3">
        <v>1403.667162</v>
      </c>
      <c r="E8" t="s">
        <v>12</v>
      </c>
    </row>
    <row r="9" spans="2:5" x14ac:dyDescent="0.55000000000000004">
      <c r="B9" t="s">
        <v>18</v>
      </c>
      <c r="C9" s="3">
        <f>C7-C8</f>
        <v>1702.1365269677924</v>
      </c>
      <c r="E9" t="s">
        <v>13</v>
      </c>
    </row>
    <row r="10" spans="2:5" x14ac:dyDescent="0.55000000000000004">
      <c r="C10" s="3"/>
    </row>
    <row r="11" spans="2:5" x14ac:dyDescent="0.55000000000000004">
      <c r="B11" t="s">
        <v>6</v>
      </c>
      <c r="C11" s="3">
        <f>C3-C6</f>
        <v>3727.0746912499762</v>
      </c>
      <c r="E11" t="s">
        <v>13</v>
      </c>
    </row>
    <row r="12" spans="2:5" x14ac:dyDescent="0.55000000000000004">
      <c r="B12" t="s">
        <v>7</v>
      </c>
      <c r="C12" s="3">
        <f>C4-C7</f>
        <v>870.93285382220756</v>
      </c>
      <c r="E12" t="s">
        <v>13</v>
      </c>
    </row>
    <row r="13" spans="2:5" x14ac:dyDescent="0.55000000000000004">
      <c r="B13" t="s">
        <v>8</v>
      </c>
      <c r="C13" s="3">
        <f>C11*(1139755/8696955)</f>
        <v>488.44130097552721</v>
      </c>
      <c r="E13" t="s">
        <v>15</v>
      </c>
    </row>
    <row r="14" spans="2:5" x14ac:dyDescent="0.55000000000000004">
      <c r="B14" t="s">
        <v>17</v>
      </c>
      <c r="C14" s="3">
        <f>C12-C13</f>
        <v>382.49155284668035</v>
      </c>
      <c r="E14" t="s">
        <v>13</v>
      </c>
    </row>
    <row r="15" spans="2:5" x14ac:dyDescent="0.55000000000000004">
      <c r="C15" s="3"/>
    </row>
    <row r="16" spans="2:5" x14ac:dyDescent="0.55000000000000004">
      <c r="B16" t="s">
        <v>16</v>
      </c>
      <c r="C16" s="3">
        <f>C14+C9</f>
        <v>2084.6280798144726</v>
      </c>
      <c r="E16" t="s">
        <v>13</v>
      </c>
    </row>
    <row r="17" spans="2:5" x14ac:dyDescent="0.55000000000000004">
      <c r="B17" s="4" t="s">
        <v>14</v>
      </c>
      <c r="C17" s="5">
        <f>100*(C16/C4)</f>
        <v>52.420572934206469</v>
      </c>
      <c r="E17" t="s">
        <v>13</v>
      </c>
    </row>
    <row r="18" spans="2:5" ht="3.3" customHeight="1" x14ac:dyDescent="0.55000000000000004">
      <c r="B18" s="1"/>
      <c r="C18" s="1"/>
      <c r="E1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FFX_Day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Boex</dc:creator>
  <cp:lastModifiedBy>Jamie Boex</cp:lastModifiedBy>
  <dcterms:created xsi:type="dcterms:W3CDTF">2025-07-09T14:29:09Z</dcterms:created>
  <dcterms:modified xsi:type="dcterms:W3CDTF">2025-07-09T14:54:59Z</dcterms:modified>
</cp:coreProperties>
</file>